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Grad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<sst xmlns="http://schemas.openxmlformats.org/spreadsheetml/2006/main" count="54" uniqueCount="29">
  <si>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</si>
  <si>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</si>
  <si>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</si>
  <si>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</si>
  <si>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</si>
  <si>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</si>
  <si>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</si>
  <si>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</si>
  <si>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</si>
  <si>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</si>
  <si>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</si>
  <si>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</si>
  <si>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</si>
  <si>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</si>
  <si>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</si>
  <si>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</si>
  <si>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</si>
  <si>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</si>
  <si>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</si>
  <si>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</si>
  <si>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</si>
  <si>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</si>
  <si>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</si>
  <si>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</si>
  <si>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</si>
  <si>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</si>
  <si>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r>
      <rPr>
        <b/>
        <sz val="18"/>
        <color rgb="FF005BBB"/>
        <rFont val="Calibri"/>
        <family val="2"/>
        <scheme val="minor"/>
      </rPr>
      <t>Graduate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</si>
  <si>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Graduate</t>
  </si>
  <si>
    <t>Tuition and Fees for Non-Resident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</si>
</sst>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O9" sqref="O9"/>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26</v>
      </c>
      <c r="D1" s="24"/>
      <c r="E1" s="24"/>
      <c r="F1" s="24"/>
      <c r="G1" s="24"/>
      <c r="H1" s="24"/>
      <c r="I1" s="24"/>
      <c r="J1" s="24"/>
      <c r="K1" s="24"/>
      <c r="L1" s="24"/>
      <c r="M1" s="24"/>
      <c r="N1" s="3"/>
      <c r="O1" s="3"/>
      <c r="P1" s="3"/>
      <c r="Q1" s="3"/>
      <c r="R1" s="3"/>
      <c r="S1" s="3"/>
      <c r="T1" s="3"/>
      <c r="U1" s="3"/>
      <c r="V1" s="3"/>
      <c r="W1" s="3"/>
      <c r="X1" s="3"/>
      <c r="Y1" s="3"/>
      <c r="Z1" s="3"/>
    </row>
    <row r="2" spans="1:26" x14ac:dyDescent="0.2">
      <c r="A2" s="25" t="s">
        <v>27</v>
      </c>
      <c r="B2" s="25"/>
      <c r="C2" s="25"/>
      <c r="D2" s="25"/>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453</v>
      </c>
      <c r="C4" s="12">
        <f t="shared" ref="C4:C12" si="0">SUM(B4*2)</f>
        <v>906</v>
      </c>
      <c r="D4" s="12">
        <f t="shared" ref="D4:D12" si="1">SUM(B4*3)</f>
        <v>1359</v>
      </c>
      <c r="E4" s="12">
        <f t="shared" ref="E4:E12" si="2">SUM(B4*4)</f>
        <v>1812</v>
      </c>
      <c r="F4" s="12">
        <f t="shared" ref="F4:F12" si="3">SUM(B4*5)</f>
        <v>2265</v>
      </c>
      <c r="G4" s="12">
        <f t="shared" ref="G4:G12" si="4">SUM(B4*6)</f>
        <v>2718</v>
      </c>
      <c r="H4" s="12">
        <f t="shared" ref="H4:H12" si="5">SUM(B4*7)</f>
        <v>3171</v>
      </c>
      <c r="I4" s="12">
        <f t="shared" ref="I4:I12" si="6">SUM(B4*8)</f>
        <v>3624</v>
      </c>
      <c r="J4" s="12">
        <f t="shared" ref="J4:J11" si="7">SUM(B4*9)</f>
        <v>4077</v>
      </c>
      <c r="K4" s="12">
        <f t="shared" ref="K4:K11" si="8">SUM(B4*10)</f>
        <v>4530</v>
      </c>
      <c r="L4" s="12">
        <f t="shared" ref="L4:L11" si="9">SUM(B4*11)</f>
        <v>4983</v>
      </c>
      <c r="M4" s="13">
        <v>5435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619.46</v>
      </c>
      <c r="C15" s="18">
        <f t="shared" si="11"/>
        <v>1169.92</v>
      </c>
      <c r="D15" s="18">
        <f t="shared" si="11"/>
        <v>1720.38</v>
      </c>
      <c r="E15" s="18">
        <f t="shared" si="11"/>
        <v>2270.8399999999997</v>
      </c>
      <c r="F15" s="18">
        <f t="shared" si="11"/>
        <v>2821.3</v>
      </c>
      <c r="G15" s="18">
        <f t="shared" si="11"/>
        <v>3371.76</v>
      </c>
      <c r="H15" s="18">
        <f t="shared" si="11"/>
        <v>3922.22</v>
      </c>
      <c r="I15" s="18">
        <f t="shared" si="11"/>
        <v>4472.6799999999994</v>
      </c>
      <c r="J15" s="18">
        <f t="shared" si="11"/>
        <v>5315.5</v>
      </c>
      <c r="K15" s="18">
        <f t="shared" si="11"/>
        <v>5768.5</v>
      </c>
      <c r="L15" s="18">
        <f t="shared" si="11"/>
        <v>6221.5</v>
      </c>
      <c r="M15" s="19">
        <f t="shared" si="11"/>
        <v>6673.5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5" t="s">
        <v>28</v>
      </c>
      <c r="B17" s="25"/>
      <c r="C17" s="25"/>
      <c r="D17" s="25"/>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925</v>
      </c>
      <c r="C19" s="12">
        <f t="shared" ref="C19:C27" si="12">SUM(B19*2)</f>
        <v>1850</v>
      </c>
      <c r="D19" s="12">
        <f t="shared" ref="D19:D27" si="13">SUM(B19*3)</f>
        <v>2775</v>
      </c>
      <c r="E19" s="12">
        <f t="shared" ref="E19:E27" si="14">SUM(B19*4)</f>
        <v>3700</v>
      </c>
      <c r="F19" s="12">
        <f t="shared" ref="F19:F27" si="15">SUM(B19*5)</f>
        <v>4625</v>
      </c>
      <c r="G19" s="12">
        <f t="shared" ref="G19:G27" si="16">SUM(B19*6)</f>
        <v>5550</v>
      </c>
      <c r="H19" s="12">
        <f t="shared" ref="H19:H27" si="17">SUM(B19*7)</f>
        <v>6475</v>
      </c>
      <c r="I19" s="12">
        <f t="shared" ref="I19:I27" si="18">SUM(B19*8)</f>
        <v>7400</v>
      </c>
      <c r="J19" s="12">
        <f t="shared" ref="J19:J22" si="19">SUM(B19*9)</f>
        <v>8325</v>
      </c>
      <c r="K19" s="12">
        <f t="shared" ref="K19:K22" si="20">SUM(B19*10)</f>
        <v>9250</v>
      </c>
      <c r="L19" s="12">
        <f t="shared" ref="L19:L22" si="21">SUM(B19*11)</f>
        <v>10175</v>
      </c>
      <c r="M19" s="13">
        <v>11105</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1091.46</v>
      </c>
      <c r="C30" s="18">
        <f t="shared" si="23"/>
        <v>2113.92</v>
      </c>
      <c r="D30" s="18">
        <f t="shared" si="23"/>
        <v>3136.3799999999997</v>
      </c>
      <c r="E30" s="18">
        <f t="shared" si="23"/>
        <v>4158.84</v>
      </c>
      <c r="F30" s="18">
        <f t="shared" si="23"/>
        <v>5181.2999999999993</v>
      </c>
      <c r="G30" s="18">
        <f t="shared" si="23"/>
        <v>6203.7599999999993</v>
      </c>
      <c r="H30" s="18">
        <f t="shared" si="23"/>
        <v>7226.22</v>
      </c>
      <c r="I30" s="18">
        <f t="shared" si="23"/>
        <v>8248.68</v>
      </c>
      <c r="J30" s="18">
        <f t="shared" si="23"/>
        <v>9563.5</v>
      </c>
      <c r="K30" s="18">
        <f t="shared" si="23"/>
        <v>10488.5</v>
      </c>
      <c r="L30" s="18">
        <f t="shared" si="23"/>
        <v>11413.5</v>
      </c>
      <c r="M30" s="19">
        <f t="shared" si="23"/>
        <v>12343.5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3">
    <mergeCell ref="C1:M1"/>
    <mergeCell ref="A2:D2"/>
    <mergeCell ref="A17:D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Grad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Graduate Tuition and Fee Billing Rates</dc:title>
  <dc:subject>Listing of graduate tuition and fees for the spring 2017 semester</dc:subject>
  <dc:creator>UB Student Accounts</dc:creator>
  <cp:keywords>tuition,fees,graduate tuition, graduate fees</cp:keywords>
  <cp:lastModifiedBy>Kvetkosky, Mary</cp:lastModifiedBy>
  <cp:lastPrinted>2017-01-20T15:02:04Z</cp:lastPrinted>
  <dcterms:created xsi:type="dcterms:W3CDTF">2016-06-06T21:02:30Z</dcterms:created>
  <dcterms:modified xsi:type="dcterms:W3CDTF">2021-12-13T18:57:25Z</dcterms:modified>
  <cp:category>tuition</cp:category>
</cp:coreProperties>
</file>